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0"/>
  </bookViews>
  <sheets>
    <sheet name="Приложение №24" sheetId="1" r:id="rId1"/>
  </sheets>
  <definedNames>
    <definedName name="_xlnm.Print_Titles" localSheetId="0">'Приложение №24'!$4:$4</definedName>
  </definedNames>
  <calcPr fullCalcOnLoad="1"/>
</workbook>
</file>

<file path=xl/sharedStrings.xml><?xml version="1.0" encoding="utf-8"?>
<sst xmlns="http://schemas.openxmlformats.org/spreadsheetml/2006/main" count="58" uniqueCount="58">
  <si>
    <t>ТАБЛИЦА</t>
  </si>
  <si>
    <t>Города, районы</t>
  </si>
  <si>
    <t>№ п/п</t>
  </si>
  <si>
    <t>Всего по городам</t>
  </si>
  <si>
    <t>Всего по районам</t>
  </si>
  <si>
    <t>Всего по области</t>
  </si>
  <si>
    <t>Бугуруслан</t>
  </si>
  <si>
    <t>Бузулук</t>
  </si>
  <si>
    <t>Гай</t>
  </si>
  <si>
    <t>Медногорск</t>
  </si>
  <si>
    <t>Новотроицк</t>
  </si>
  <si>
    <t>Оренбург</t>
  </si>
  <si>
    <t>Орск</t>
  </si>
  <si>
    <t>Сорочинск</t>
  </si>
  <si>
    <t>Адамовский</t>
  </si>
  <si>
    <t>Акбулакский</t>
  </si>
  <si>
    <t>Александровский</t>
  </si>
  <si>
    <t>Асекеевский</t>
  </si>
  <si>
    <t>Беляевский</t>
  </si>
  <si>
    <t>Бугурусланский</t>
  </si>
  <si>
    <t>Бузулукский</t>
  </si>
  <si>
    <t>Грачевский</t>
  </si>
  <si>
    <t>Домбаровский</t>
  </si>
  <si>
    <t>Илекский</t>
  </si>
  <si>
    <t>Кваркенский</t>
  </si>
  <si>
    <t>Красногвардейский</t>
  </si>
  <si>
    <t>Курманаевский</t>
  </si>
  <si>
    <t>Матвеевский</t>
  </si>
  <si>
    <t>Новоорский</t>
  </si>
  <si>
    <t>Новосергиевский</t>
  </si>
  <si>
    <t>Октябрьский</t>
  </si>
  <si>
    <t>Оренбургский</t>
  </si>
  <si>
    <t>Первомайский</t>
  </si>
  <si>
    <t>Переволоцкий</t>
  </si>
  <si>
    <t>Пономаревский</t>
  </si>
  <si>
    <t>Сакмарский</t>
  </si>
  <si>
    <t>Саракташский</t>
  </si>
  <si>
    <t>Светлинский</t>
  </si>
  <si>
    <t>Северный</t>
  </si>
  <si>
    <t>Ташлинский</t>
  </si>
  <si>
    <t>Тоцкий</t>
  </si>
  <si>
    <t>Тюльганский</t>
  </si>
  <si>
    <t>Шарлыкский</t>
  </si>
  <si>
    <t>Абдулинский</t>
  </si>
  <si>
    <t>Кувандыкский</t>
  </si>
  <si>
    <t>Соль-Илецкий</t>
  </si>
  <si>
    <t>Ясненский</t>
  </si>
  <si>
    <t>Другие</t>
  </si>
  <si>
    <t>Министерство</t>
  </si>
  <si>
    <t>Расходы - 
всего</t>
  </si>
  <si>
    <t>Проведение 
спортивных 
мероприятий</t>
  </si>
  <si>
    <t>Приобрете-
ние спортив-
ного обору-
дования и 
инвентаря</t>
  </si>
  <si>
    <t>Капиталь-
ный ремонт 
спортивных 
сооружений</t>
  </si>
  <si>
    <t>Инвестиции на 
реконструкцию и 
строительство 
спортивных 
сооружений</t>
  </si>
  <si>
    <t>Заработная 
плата 
работников 
ФКиС</t>
  </si>
  <si>
    <t>На 
содержание
спортивных 
сооружений</t>
  </si>
  <si>
    <t>Приложение № 13</t>
  </si>
  <si>
    <t>получено из внебюджетных источников на развитие ФК и С в Оренбургской области в 2022 году, тыс. руб.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</si>
</sst>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₽&quot;;\-#,##0&quot;₽&quot;"/>
    <numFmt numFmtId="175" formatCode="#,##0&quot;₽&quot;;[Red]\-#,##0&quot;₽&quot;"/>
    <numFmt numFmtId="176" formatCode="#,##0.00&quot;₽&quot;;\-#,##0.00&quot;₽&quot;"/>
    <numFmt numFmtId="177" formatCode="#,##0.00&quot;₽&quot;;[Red]\-#,##0.00&quot;₽&quot;"/>
    <numFmt numFmtId="178" formatCode="_-* #,##0&quot;₽&quot;_-;\-* #,##0&quot;₽&quot;_-;_-* &quot;-&quot;&quot;₽&quot;_-;_-@_-"/>
    <numFmt numFmtId="179" formatCode="_-* #,##0_₽_-;\-* #,##0_₽_-;_-* &quot;-&quot;_₽_-;_-@_-"/>
    <numFmt numFmtId="180" formatCode="_-* #,##0.00&quot;₽&quot;_-;\-* #,##0.00&quot;₽&quot;_-;_-* &quot;-&quot;??&quot;₽&quot;_-;_-@_-"/>
    <numFmt numFmtId="181" formatCode="_-* #,##0.00_₽_-;\-* #,##0.00_₽_-;_-* &quot;-&quot;??_₽_-;_-@_-"/>
    <numFmt numFmtId="182" formatCode="0.0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top"/>
    </xf>
    <xf numFmtId="0" fontId="38" fillId="0" borderId="10" xfId="0" applyFont="1" applyBorder="1" applyAlignment="1">
      <alignment horizontal="left" vertical="top" wrapText="1"/>
    </xf>
    <xf numFmtId="188" fontId="38" fillId="0" borderId="10" xfId="0" applyNumberFormat="1" applyFont="1" applyBorder="1" applyAlignment="1">
      <alignment horizontal="center" vertical="center"/>
    </xf>
    <xf numFmtId="188" fontId="39" fillId="33" borderId="10" xfId="0" applyNumberFormat="1" applyFont="1" applyFill="1" applyBorder="1" applyAlignment="1">
      <alignment horizontal="center" vertical="center"/>
    </xf>
    <xf numFmtId="188" fontId="39" fillId="31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top" wrapText="1"/>
    </xf>
    <xf numFmtId="0" fontId="39" fillId="31" borderId="10" xfId="0" applyFont="1" applyFill="1" applyBorder="1" applyAlignment="1">
      <alignment horizontal="left"/>
    </xf>
    <xf numFmtId="0" fontId="39" fillId="33" borderId="10" xfId="0" applyFont="1" applyFill="1" applyBorder="1" applyAlignment="1">
      <alignment horizontal="left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0" fontId="38" fillId="0" borderId="11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tabSelected="1" zoomScale="115" zoomScaleNormal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5" sqref="C15:C47"/>
    </sheetView>
  </sheetViews>
  <sheetFormatPr defaultColWidth="9.140625" defaultRowHeight="15"/>
  <cols>
    <col min="1" max="1" width="4.00390625" style="2" bestFit="1" customWidth="1"/>
    <col min="2" max="2" width="18.7109375" style="2" bestFit="1" customWidth="1"/>
    <col min="3" max="3" width="12.00390625" style="2" bestFit="1" customWidth="1"/>
    <col min="4" max="4" width="11.7109375" style="2" bestFit="1" customWidth="1"/>
    <col min="5" max="5" width="10.140625" style="2" bestFit="1" customWidth="1"/>
    <col min="6" max="6" width="10.57421875" style="2" customWidth="1"/>
    <col min="7" max="7" width="13.8515625" style="2" customWidth="1"/>
    <col min="8" max="8" width="10.28125" style="2" bestFit="1" customWidth="1"/>
    <col min="9" max="9" width="10.57421875" style="2" customWidth="1"/>
    <col min="10" max="10" width="11.140625" style="2" customWidth="1"/>
    <col min="11" max="16384" width="9.140625" style="2" customWidth="1"/>
  </cols>
  <sheetData>
    <row r="1" spans="1:10" ht="15">
      <c r="A1" s="11" t="s">
        <v>56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5" customHeight="1">
      <c r="A3" s="13" t="s">
        <v>57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65.25" customHeight="1">
      <c r="A4" s="8" t="s">
        <v>2</v>
      </c>
      <c r="B4" s="8" t="s">
        <v>1</v>
      </c>
      <c r="C4" s="8" t="s">
        <v>49</v>
      </c>
      <c r="D4" s="8" t="s">
        <v>50</v>
      </c>
      <c r="E4" s="8" t="s">
        <v>51</v>
      </c>
      <c r="F4" s="8" t="s">
        <v>52</v>
      </c>
      <c r="G4" s="8" t="s">
        <v>53</v>
      </c>
      <c r="H4" s="8" t="s">
        <v>54</v>
      </c>
      <c r="I4" s="8" t="s">
        <v>55</v>
      </c>
      <c r="J4" s="8" t="s">
        <v>47</v>
      </c>
    </row>
    <row r="5" spans="1:10" ht="15">
      <c r="A5" s="3">
        <v>1</v>
      </c>
      <c r="B5" s="1" t="s">
        <v>6</v>
      </c>
      <c r="C5" s="5">
        <f>SUM(D5:J5)</f>
        <v>5077.5</v>
      </c>
      <c r="D5" s="5">
        <v>515.3</v>
      </c>
      <c r="E5" s="5">
        <v>1173.3</v>
      </c>
      <c r="F5" s="5">
        <v>0</v>
      </c>
      <c r="G5" s="5">
        <v>0</v>
      </c>
      <c r="H5" s="5">
        <v>409.4</v>
      </c>
      <c r="I5" s="5">
        <v>1154.4</v>
      </c>
      <c r="J5" s="5">
        <v>1825.1</v>
      </c>
    </row>
    <row r="6" spans="1:10" ht="15">
      <c r="A6" s="3">
        <v>2</v>
      </c>
      <c r="B6" s="1" t="s">
        <v>7</v>
      </c>
      <c r="C6" s="5">
        <f aca="true" t="shared" si="0" ref="C6:C13">SUM(D6:J6)</f>
        <v>20617.1</v>
      </c>
      <c r="D6" s="5">
        <v>0</v>
      </c>
      <c r="E6" s="5">
        <v>87.8</v>
      </c>
      <c r="F6" s="5">
        <v>0</v>
      </c>
      <c r="G6" s="5">
        <v>0</v>
      </c>
      <c r="H6" s="5">
        <v>12033.5</v>
      </c>
      <c r="I6" s="5">
        <v>8495.8</v>
      </c>
      <c r="J6" s="5">
        <v>0</v>
      </c>
    </row>
    <row r="7" spans="1:10" ht="15">
      <c r="A7" s="3">
        <v>3</v>
      </c>
      <c r="B7" s="1" t="s">
        <v>8</v>
      </c>
      <c r="C7" s="5">
        <f t="shared" si="0"/>
        <v>36323.6</v>
      </c>
      <c r="D7" s="5">
        <v>1608.7</v>
      </c>
      <c r="E7" s="5">
        <v>680.8</v>
      </c>
      <c r="F7" s="5">
        <v>0</v>
      </c>
      <c r="G7" s="5">
        <v>0</v>
      </c>
      <c r="H7" s="5">
        <v>2821.1</v>
      </c>
      <c r="I7" s="5">
        <v>22527.5</v>
      </c>
      <c r="J7" s="5">
        <v>8685.5</v>
      </c>
    </row>
    <row r="8" spans="1:10" ht="15">
      <c r="A8" s="3">
        <v>4</v>
      </c>
      <c r="B8" s="1" t="s">
        <v>9</v>
      </c>
      <c r="C8" s="5">
        <f t="shared" si="0"/>
        <v>6859.9</v>
      </c>
      <c r="D8" s="5">
        <v>0</v>
      </c>
      <c r="E8" s="5">
        <v>2656.2</v>
      </c>
      <c r="F8" s="5">
        <v>0</v>
      </c>
      <c r="G8" s="5">
        <v>0</v>
      </c>
      <c r="H8" s="5">
        <v>0</v>
      </c>
      <c r="I8" s="5">
        <v>78.8</v>
      </c>
      <c r="J8" s="5">
        <v>4124.9</v>
      </c>
    </row>
    <row r="9" spans="1:10" ht="15">
      <c r="A9" s="3">
        <v>5</v>
      </c>
      <c r="B9" s="1" t="s">
        <v>10</v>
      </c>
      <c r="C9" s="5">
        <f t="shared" si="0"/>
        <v>101336.8</v>
      </c>
      <c r="D9" s="5">
        <v>19784.5</v>
      </c>
      <c r="E9" s="5">
        <v>7122.4</v>
      </c>
      <c r="F9" s="5">
        <v>18182.2</v>
      </c>
      <c r="G9" s="5">
        <v>0</v>
      </c>
      <c r="H9" s="5">
        <v>19058.5</v>
      </c>
      <c r="I9" s="5">
        <v>23316.9</v>
      </c>
      <c r="J9" s="5">
        <v>13872.3</v>
      </c>
    </row>
    <row r="10" spans="1:10" ht="15">
      <c r="A10" s="3">
        <v>6</v>
      </c>
      <c r="B10" s="1" t="s">
        <v>11</v>
      </c>
      <c r="C10" s="5">
        <f t="shared" si="0"/>
        <v>228964.80000000002</v>
      </c>
      <c r="D10" s="5">
        <v>18056.9</v>
      </c>
      <c r="E10" s="5">
        <v>22632.8</v>
      </c>
      <c r="F10" s="5">
        <v>1043.3</v>
      </c>
      <c r="G10" s="5">
        <v>0</v>
      </c>
      <c r="H10" s="5">
        <v>87759.8</v>
      </c>
      <c r="I10" s="5">
        <v>72130.3</v>
      </c>
      <c r="J10" s="5">
        <v>27341.7</v>
      </c>
    </row>
    <row r="11" spans="1:10" ht="15">
      <c r="A11" s="3">
        <v>7</v>
      </c>
      <c r="B11" s="1" t="s">
        <v>12</v>
      </c>
      <c r="C11" s="5">
        <f t="shared" si="0"/>
        <v>112856.9</v>
      </c>
      <c r="D11" s="5">
        <v>3906.7</v>
      </c>
      <c r="E11" s="5">
        <v>3618.5</v>
      </c>
      <c r="F11" s="5">
        <v>0</v>
      </c>
      <c r="G11" s="5">
        <v>0</v>
      </c>
      <c r="H11" s="5">
        <v>54058.3</v>
      </c>
      <c r="I11" s="5">
        <v>21483.5</v>
      </c>
      <c r="J11" s="5">
        <v>29789.9</v>
      </c>
    </row>
    <row r="12" spans="1:10" ht="15">
      <c r="A12" s="3">
        <v>8</v>
      </c>
      <c r="B12" s="1" t="s">
        <v>13</v>
      </c>
      <c r="C12" s="5">
        <f t="shared" si="0"/>
        <v>12261.800000000001</v>
      </c>
      <c r="D12" s="5">
        <v>0</v>
      </c>
      <c r="E12" s="5">
        <v>0</v>
      </c>
      <c r="F12" s="5">
        <v>9500</v>
      </c>
      <c r="G12" s="5">
        <v>0</v>
      </c>
      <c r="H12" s="5">
        <v>1137.2</v>
      </c>
      <c r="I12" s="5">
        <v>0</v>
      </c>
      <c r="J12" s="5">
        <v>1624.6</v>
      </c>
    </row>
    <row r="13" spans="1:10" ht="15">
      <c r="A13" s="3">
        <v>9</v>
      </c>
      <c r="B13" s="1" t="s">
        <v>48</v>
      </c>
      <c r="C13" s="5">
        <f t="shared" si="0"/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ht="15.75">
      <c r="A14" s="10" t="s">
        <v>3</v>
      </c>
      <c r="B14" s="10"/>
      <c r="C14" s="6">
        <f>SUM(C5:C13)</f>
        <v>524298.4</v>
      </c>
      <c r="D14" s="6">
        <f aca="true" t="shared" si="1" ref="D14:J14">SUM(D5:D13)</f>
        <v>43872.1</v>
      </c>
      <c r="E14" s="6">
        <f t="shared" si="1"/>
        <v>37971.8</v>
      </c>
      <c r="F14" s="6">
        <f t="shared" si="1"/>
        <v>28725.5</v>
      </c>
      <c r="G14" s="6">
        <f t="shared" si="1"/>
        <v>0</v>
      </c>
      <c r="H14" s="6">
        <f t="shared" si="1"/>
        <v>177277.80000000002</v>
      </c>
      <c r="I14" s="6">
        <f t="shared" si="1"/>
        <v>149187.2</v>
      </c>
      <c r="J14" s="6">
        <f t="shared" si="1"/>
        <v>87264</v>
      </c>
    </row>
    <row r="15" spans="1:10" ht="15">
      <c r="A15" s="3">
        <v>10</v>
      </c>
      <c r="B15" s="4" t="s">
        <v>43</v>
      </c>
      <c r="C15" s="5">
        <f aca="true" t="shared" si="2" ref="C15:C47">SUM(D15:J15)</f>
        <v>423.5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423.5</v>
      </c>
    </row>
    <row r="16" spans="1:10" ht="15">
      <c r="A16" s="3">
        <v>11</v>
      </c>
      <c r="B16" s="4" t="s">
        <v>14</v>
      </c>
      <c r="C16" s="5">
        <f t="shared" si="2"/>
        <v>1449.1000000000001</v>
      </c>
      <c r="D16" s="5">
        <v>0</v>
      </c>
      <c r="E16" s="5">
        <v>1200</v>
      </c>
      <c r="F16" s="5">
        <v>0</v>
      </c>
      <c r="G16" s="5">
        <v>0</v>
      </c>
      <c r="H16" s="5">
        <v>104.2</v>
      </c>
      <c r="I16" s="5">
        <v>0</v>
      </c>
      <c r="J16" s="5">
        <v>144.9</v>
      </c>
    </row>
    <row r="17" spans="1:10" ht="15">
      <c r="A17" s="3">
        <v>12</v>
      </c>
      <c r="B17" s="4" t="s">
        <v>15</v>
      </c>
      <c r="C17" s="5">
        <f t="shared" si="2"/>
        <v>248.7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248.7</v>
      </c>
    </row>
    <row r="18" spans="1:10" ht="15">
      <c r="A18" s="3">
        <v>13</v>
      </c>
      <c r="B18" s="4" t="s">
        <v>16</v>
      </c>
      <c r="C18" s="5">
        <f t="shared" si="2"/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</row>
    <row r="19" spans="1:10" ht="15">
      <c r="A19" s="3">
        <v>14</v>
      </c>
      <c r="B19" s="4" t="s">
        <v>17</v>
      </c>
      <c r="C19" s="5">
        <f t="shared" si="2"/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ht="15">
      <c r="A20" s="3">
        <v>15</v>
      </c>
      <c r="B20" s="4" t="s">
        <v>18</v>
      </c>
      <c r="C20" s="5">
        <f t="shared" si="2"/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ht="15">
      <c r="A21" s="3">
        <v>16</v>
      </c>
      <c r="B21" s="4" t="s">
        <v>19</v>
      </c>
      <c r="C21" s="5">
        <f t="shared" si="2"/>
        <v>825.1999999999999</v>
      </c>
      <c r="D21" s="5">
        <v>531.9</v>
      </c>
      <c r="E21" s="5">
        <v>8.9</v>
      </c>
      <c r="F21" s="5">
        <v>0</v>
      </c>
      <c r="G21" s="5">
        <v>0</v>
      </c>
      <c r="H21" s="5">
        <v>0</v>
      </c>
      <c r="I21" s="5">
        <v>0</v>
      </c>
      <c r="J21" s="5">
        <v>284.4</v>
      </c>
    </row>
    <row r="22" spans="1:10" ht="15">
      <c r="A22" s="3">
        <f>1+A21</f>
        <v>17</v>
      </c>
      <c r="B22" s="4" t="s">
        <v>20</v>
      </c>
      <c r="C22" s="5">
        <f t="shared" si="2"/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ht="15">
      <c r="A23" s="3">
        <f aca="true" t="shared" si="3" ref="A23:A47">1+A22</f>
        <v>18</v>
      </c>
      <c r="B23" s="4" t="s">
        <v>21</v>
      </c>
      <c r="C23" s="5">
        <f t="shared" si="2"/>
        <v>400</v>
      </c>
      <c r="D23" s="5">
        <v>300</v>
      </c>
      <c r="E23" s="5">
        <v>100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1:10" ht="15">
      <c r="A24" s="3">
        <f t="shared" si="3"/>
        <v>19</v>
      </c>
      <c r="B24" s="4" t="s">
        <v>22</v>
      </c>
      <c r="C24" s="5">
        <f t="shared" si="2"/>
        <v>110.5</v>
      </c>
      <c r="D24" s="5">
        <v>0</v>
      </c>
      <c r="E24" s="5">
        <v>110.5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pans="1:10" ht="15">
      <c r="A25" s="3">
        <f t="shared" si="3"/>
        <v>20</v>
      </c>
      <c r="B25" s="4" t="s">
        <v>23</v>
      </c>
      <c r="C25" s="5">
        <f t="shared" si="2"/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pans="1:10" ht="15">
      <c r="A26" s="3">
        <f t="shared" si="3"/>
        <v>21</v>
      </c>
      <c r="B26" s="4" t="s">
        <v>24</v>
      </c>
      <c r="C26" s="5">
        <f t="shared" si="2"/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</row>
    <row r="27" spans="1:10" ht="15">
      <c r="A27" s="3">
        <f t="shared" si="3"/>
        <v>22</v>
      </c>
      <c r="B27" s="4" t="s">
        <v>25</v>
      </c>
      <c r="C27" s="5">
        <f t="shared" si="2"/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</row>
    <row r="28" spans="1:10" ht="15">
      <c r="A28" s="3">
        <f t="shared" si="3"/>
        <v>23</v>
      </c>
      <c r="B28" s="4" t="s">
        <v>44</v>
      </c>
      <c r="C28" s="5">
        <f t="shared" si="2"/>
        <v>898.8</v>
      </c>
      <c r="D28" s="5">
        <v>96</v>
      </c>
      <c r="E28" s="5">
        <v>672.8</v>
      </c>
      <c r="F28" s="5">
        <v>0</v>
      </c>
      <c r="G28" s="5">
        <v>130</v>
      </c>
      <c r="H28" s="5">
        <v>0</v>
      </c>
      <c r="I28" s="5">
        <v>0</v>
      </c>
      <c r="J28" s="5">
        <v>0</v>
      </c>
    </row>
    <row r="29" spans="1:10" ht="15">
      <c r="A29" s="3">
        <f t="shared" si="3"/>
        <v>24</v>
      </c>
      <c r="B29" s="4" t="s">
        <v>26</v>
      </c>
      <c r="C29" s="5">
        <f t="shared" si="2"/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pans="1:10" ht="15">
      <c r="A30" s="3">
        <f t="shared" si="3"/>
        <v>25</v>
      </c>
      <c r="B30" s="4" t="s">
        <v>27</v>
      </c>
      <c r="C30" s="5">
        <f t="shared" si="2"/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</row>
    <row r="31" spans="1:10" ht="15">
      <c r="A31" s="3">
        <f t="shared" si="3"/>
        <v>26</v>
      </c>
      <c r="B31" s="4" t="s">
        <v>28</v>
      </c>
      <c r="C31" s="5">
        <f t="shared" si="2"/>
        <v>24.3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24.3</v>
      </c>
    </row>
    <row r="32" spans="1:10" ht="15">
      <c r="A32" s="3">
        <f t="shared" si="3"/>
        <v>27</v>
      </c>
      <c r="B32" s="4" t="s">
        <v>29</v>
      </c>
      <c r="C32" s="5">
        <f t="shared" si="2"/>
        <v>1486.9</v>
      </c>
      <c r="D32" s="5">
        <v>21.6</v>
      </c>
      <c r="E32" s="5">
        <v>76.4</v>
      </c>
      <c r="F32" s="5">
        <v>0</v>
      </c>
      <c r="G32" s="5">
        <v>0</v>
      </c>
      <c r="H32" s="5">
        <v>242.2</v>
      </c>
      <c r="I32" s="5">
        <v>0</v>
      </c>
      <c r="J32" s="5">
        <v>1146.7</v>
      </c>
    </row>
    <row r="33" spans="1:10" ht="15">
      <c r="A33" s="3">
        <f t="shared" si="3"/>
        <v>28</v>
      </c>
      <c r="B33" s="4" t="s">
        <v>30</v>
      </c>
      <c r="C33" s="5">
        <f t="shared" si="2"/>
        <v>690</v>
      </c>
      <c r="D33" s="5">
        <v>155</v>
      </c>
      <c r="E33" s="5">
        <v>350</v>
      </c>
      <c r="F33" s="5">
        <v>0</v>
      </c>
      <c r="G33" s="5">
        <v>0</v>
      </c>
      <c r="H33" s="5">
        <v>0</v>
      </c>
      <c r="I33" s="5">
        <v>185</v>
      </c>
      <c r="J33" s="5">
        <v>0</v>
      </c>
    </row>
    <row r="34" spans="1:10" ht="15">
      <c r="A34" s="3">
        <f t="shared" si="3"/>
        <v>29</v>
      </c>
      <c r="B34" s="4" t="s">
        <v>31</v>
      </c>
      <c r="C34" s="5">
        <f t="shared" si="2"/>
        <v>29372</v>
      </c>
      <c r="D34" s="5">
        <v>5.9</v>
      </c>
      <c r="E34" s="5">
        <v>61.6</v>
      </c>
      <c r="F34" s="5">
        <v>0</v>
      </c>
      <c r="G34" s="5">
        <v>0</v>
      </c>
      <c r="H34" s="5">
        <v>20237.7</v>
      </c>
      <c r="I34" s="5">
        <v>9066.8</v>
      </c>
      <c r="J34" s="5">
        <v>0</v>
      </c>
    </row>
    <row r="35" spans="1:10" ht="15">
      <c r="A35" s="3">
        <f t="shared" si="3"/>
        <v>30</v>
      </c>
      <c r="B35" s="4" t="s">
        <v>32</v>
      </c>
      <c r="C35" s="5">
        <f t="shared" si="2"/>
        <v>400</v>
      </c>
      <c r="D35" s="5">
        <v>100</v>
      </c>
      <c r="E35" s="5">
        <v>150</v>
      </c>
      <c r="F35" s="5">
        <v>0</v>
      </c>
      <c r="G35" s="5">
        <v>0</v>
      </c>
      <c r="H35" s="5">
        <v>0</v>
      </c>
      <c r="I35" s="5">
        <v>150</v>
      </c>
      <c r="J35" s="5">
        <v>0</v>
      </c>
    </row>
    <row r="36" spans="1:10" ht="15">
      <c r="A36" s="3">
        <f t="shared" si="3"/>
        <v>31</v>
      </c>
      <c r="B36" s="4" t="s">
        <v>33</v>
      </c>
      <c r="C36" s="5">
        <f t="shared" si="2"/>
        <v>650.6999999999999</v>
      </c>
      <c r="D36" s="5">
        <v>0</v>
      </c>
      <c r="E36" s="5">
        <v>403</v>
      </c>
      <c r="F36" s="5">
        <v>0</v>
      </c>
      <c r="G36" s="5">
        <v>0</v>
      </c>
      <c r="H36" s="5">
        <v>87.6</v>
      </c>
      <c r="I36" s="5">
        <v>53.8</v>
      </c>
      <c r="J36" s="5">
        <v>106.3</v>
      </c>
    </row>
    <row r="37" spans="1:10" ht="15">
      <c r="A37" s="3">
        <f t="shared" si="3"/>
        <v>32</v>
      </c>
      <c r="B37" s="4" t="s">
        <v>34</v>
      </c>
      <c r="C37" s="5">
        <f t="shared" si="2"/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1:10" ht="15">
      <c r="A38" s="3">
        <f t="shared" si="3"/>
        <v>33</v>
      </c>
      <c r="B38" s="4" t="s">
        <v>35</v>
      </c>
      <c r="C38" s="5">
        <f t="shared" si="2"/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</row>
    <row r="39" spans="1:10" ht="15">
      <c r="A39" s="3">
        <f t="shared" si="3"/>
        <v>34</v>
      </c>
      <c r="B39" s="4" t="s">
        <v>36</v>
      </c>
      <c r="C39" s="5">
        <f t="shared" si="2"/>
        <v>1866.4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1866.4</v>
      </c>
    </row>
    <row r="40" spans="1:10" ht="15">
      <c r="A40" s="3">
        <f t="shared" si="3"/>
        <v>35</v>
      </c>
      <c r="B40" s="4" t="s">
        <v>37</v>
      </c>
      <c r="C40" s="5">
        <f t="shared" si="2"/>
        <v>55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55</v>
      </c>
    </row>
    <row r="41" spans="1:10" ht="15">
      <c r="A41" s="3">
        <f t="shared" si="3"/>
        <v>36</v>
      </c>
      <c r="B41" s="4" t="s">
        <v>38</v>
      </c>
      <c r="C41" s="5">
        <f t="shared" si="2"/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1:10" ht="15">
      <c r="A42" s="3">
        <f t="shared" si="3"/>
        <v>37</v>
      </c>
      <c r="B42" s="4" t="s">
        <v>45</v>
      </c>
      <c r="C42" s="5">
        <f t="shared" si="2"/>
        <v>4589.400000000001</v>
      </c>
      <c r="D42" s="5">
        <v>0</v>
      </c>
      <c r="E42" s="5">
        <v>350.6</v>
      </c>
      <c r="F42" s="5">
        <v>0</v>
      </c>
      <c r="G42" s="5">
        <v>0</v>
      </c>
      <c r="H42" s="5">
        <v>0</v>
      </c>
      <c r="I42" s="5">
        <v>4024.5</v>
      </c>
      <c r="J42" s="5">
        <v>214.3</v>
      </c>
    </row>
    <row r="43" spans="1:10" ht="15">
      <c r="A43" s="3">
        <f t="shared" si="3"/>
        <v>38</v>
      </c>
      <c r="B43" s="4" t="s">
        <v>39</v>
      </c>
      <c r="C43" s="5">
        <f t="shared" si="2"/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</row>
    <row r="44" spans="1:10" ht="15">
      <c r="A44" s="3">
        <f t="shared" si="3"/>
        <v>39</v>
      </c>
      <c r="B44" s="4" t="s">
        <v>40</v>
      </c>
      <c r="C44" s="5">
        <f t="shared" si="2"/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</row>
    <row r="45" spans="1:10" ht="15">
      <c r="A45" s="3">
        <f t="shared" si="3"/>
        <v>40</v>
      </c>
      <c r="B45" s="4" t="s">
        <v>41</v>
      </c>
      <c r="C45" s="5">
        <f t="shared" si="2"/>
        <v>1021</v>
      </c>
      <c r="D45" s="5">
        <v>289.8</v>
      </c>
      <c r="E45" s="5">
        <v>369.7</v>
      </c>
      <c r="F45" s="5">
        <v>0</v>
      </c>
      <c r="G45" s="5">
        <v>0</v>
      </c>
      <c r="H45" s="5">
        <v>0</v>
      </c>
      <c r="I45" s="5">
        <v>124.6</v>
      </c>
      <c r="J45" s="5">
        <v>236.9</v>
      </c>
    </row>
    <row r="46" spans="1:10" ht="15">
      <c r="A46" s="3">
        <f t="shared" si="3"/>
        <v>41</v>
      </c>
      <c r="B46" s="4" t="s">
        <v>42</v>
      </c>
      <c r="C46" s="5">
        <f t="shared" si="2"/>
        <v>830</v>
      </c>
      <c r="D46" s="5">
        <v>50</v>
      </c>
      <c r="E46" s="5">
        <v>182.3</v>
      </c>
      <c r="F46" s="5">
        <v>0</v>
      </c>
      <c r="G46" s="5">
        <v>0</v>
      </c>
      <c r="H46" s="5">
        <v>0</v>
      </c>
      <c r="I46" s="5">
        <v>2.6</v>
      </c>
      <c r="J46" s="5">
        <v>595.1</v>
      </c>
    </row>
    <row r="47" spans="1:10" ht="15">
      <c r="A47" s="3">
        <f t="shared" si="3"/>
        <v>42</v>
      </c>
      <c r="B47" s="4" t="s">
        <v>46</v>
      </c>
      <c r="C47" s="5">
        <f t="shared" si="2"/>
        <v>2573.9</v>
      </c>
      <c r="D47" s="5">
        <v>103.9</v>
      </c>
      <c r="E47" s="5">
        <v>316.7</v>
      </c>
      <c r="F47" s="5">
        <v>0</v>
      </c>
      <c r="G47" s="5">
        <v>0</v>
      </c>
      <c r="H47" s="5">
        <v>0</v>
      </c>
      <c r="I47" s="5">
        <v>757.7</v>
      </c>
      <c r="J47" s="5">
        <v>1395.6</v>
      </c>
    </row>
    <row r="48" spans="1:10" ht="15.75">
      <c r="A48" s="10" t="s">
        <v>4</v>
      </c>
      <c r="B48" s="10"/>
      <c r="C48" s="6">
        <f>SUM(C15:C47)</f>
        <v>47915.4</v>
      </c>
      <c r="D48" s="6">
        <f aca="true" t="shared" si="4" ref="D48:J48">SUM(D15:D47)</f>
        <v>1654.1000000000001</v>
      </c>
      <c r="E48" s="6">
        <f t="shared" si="4"/>
        <v>4352.5</v>
      </c>
      <c r="F48" s="6">
        <f t="shared" si="4"/>
        <v>0</v>
      </c>
      <c r="G48" s="6">
        <f t="shared" si="4"/>
        <v>130</v>
      </c>
      <c r="H48" s="6">
        <f t="shared" si="4"/>
        <v>20671.7</v>
      </c>
      <c r="I48" s="6">
        <f t="shared" si="4"/>
        <v>14365</v>
      </c>
      <c r="J48" s="6">
        <f t="shared" si="4"/>
        <v>6742.1</v>
      </c>
    </row>
    <row r="49" spans="1:10" ht="15.75">
      <c r="A49" s="9" t="s">
        <v>5</v>
      </c>
      <c r="B49" s="9"/>
      <c r="C49" s="7">
        <f>C14+C48</f>
        <v>572213.8</v>
      </c>
      <c r="D49" s="7">
        <f aca="true" t="shared" si="5" ref="D49:J49">D14+D48</f>
        <v>45526.2</v>
      </c>
      <c r="E49" s="7">
        <f t="shared" si="5"/>
        <v>42324.3</v>
      </c>
      <c r="F49" s="7">
        <f t="shared" si="5"/>
        <v>28725.5</v>
      </c>
      <c r="G49" s="7">
        <f t="shared" si="5"/>
        <v>130</v>
      </c>
      <c r="H49" s="7">
        <f t="shared" si="5"/>
        <v>197949.50000000003</v>
      </c>
      <c r="I49" s="7">
        <f t="shared" si="5"/>
        <v>163552.2</v>
      </c>
      <c r="J49" s="7">
        <f t="shared" si="5"/>
        <v>94006.1</v>
      </c>
    </row>
  </sheetData>
  <sheetProtection/>
  <mergeCells count="6">
    <mergeCell ref="A49:B49"/>
    <mergeCell ref="A14:B14"/>
    <mergeCell ref="A48:B48"/>
    <mergeCell ref="A1:J1"/>
    <mergeCell ref="A2:J2"/>
    <mergeCell ref="A3:J3"/>
  </mergeCells>
  <printOptions/>
  <pageMargins left="0.1968503937007874" right="0.1968503937007874" top="0.2362204724409449" bottom="0.2362204724409449" header="0" footer="0"/>
  <pageSetup blackAndWhite="1"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Пургин СВ</dc:creator>
  <cp:keywords/>
  <dc:description/>
  <cp:lastModifiedBy>Лилия Хазиева</cp:lastModifiedBy>
  <cp:lastPrinted>2022-02-18T05:41:38Z</cp:lastPrinted>
  <dcterms:created xsi:type="dcterms:W3CDTF">2013-05-21T04:46:01Z</dcterms:created>
  <dcterms:modified xsi:type="dcterms:W3CDTF">2023-02-10T12:21:20Z</dcterms:modified>
  <cp:category/>
  <cp:version/>
  <cp:contentType/>
  <cp:contentStatus/>
</cp:coreProperties>
</file>